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mc:AlternateContent xmlns:mc="http://schemas.openxmlformats.org/markup-compatibility/2006">
    <mc:Choice Requires="x15">
      <x15ac:absPath xmlns:x15ac="http://schemas.microsoft.com/office/spreadsheetml/2010/11/ac" url="C:\Users\Chidham &amp; Hambrook\Documents\CHIDHAM &amp; HAMBROOK\COUNCIL MEETINGS\December 2017\"/>
    </mc:Choice>
  </mc:AlternateContent>
  <bookViews>
    <workbookView xWindow="0" yWindow="0" windowWidth="20490" windowHeight="7530"/>
  </bookViews>
  <sheets>
    <sheet name="Sheet1" sheetId="1" r:id="rId1"/>
    <sheet name="Sheet2" sheetId="2" r:id="rId2"/>
  </sheets>
  <definedNames>
    <definedName name="_xlnm.Print_Area" localSheetId="0">Sheet1!$A$1:$K$84</definedName>
    <definedName name="_xlnm.Print_Titles" localSheetId="0">Sheet1!$5:$5</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0" i="1" l="1"/>
  <c r="I60" i="1"/>
  <c r="H60" i="1"/>
  <c r="F60" i="1"/>
  <c r="E52" i="1"/>
  <c r="F52" i="1"/>
  <c r="H52" i="1"/>
  <c r="I52" i="1"/>
  <c r="J52" i="1"/>
  <c r="D52" i="1"/>
  <c r="C52" i="1"/>
  <c r="J42" i="1"/>
  <c r="I42" i="1"/>
  <c r="H42" i="1"/>
  <c r="F42" i="1"/>
  <c r="J36" i="1"/>
  <c r="I36" i="1"/>
  <c r="H36" i="1"/>
  <c r="F36" i="1"/>
  <c r="J28" i="1"/>
  <c r="I28" i="1"/>
  <c r="H28" i="1"/>
  <c r="F28" i="1"/>
  <c r="H63" i="1" l="1"/>
  <c r="J63" i="1"/>
  <c r="F63" i="1"/>
  <c r="I63" i="1"/>
  <c r="E28" i="1"/>
  <c r="C28" i="1"/>
  <c r="D28" i="1"/>
  <c r="C36" i="1" l="1"/>
  <c r="C42" i="1"/>
  <c r="C60" i="1"/>
  <c r="C63" i="1" l="1"/>
  <c r="E36" i="1" l="1"/>
  <c r="E42" i="1"/>
  <c r="E60" i="1"/>
  <c r="E63" i="1" l="1"/>
  <c r="D60" i="1"/>
  <c r="D42" i="1"/>
  <c r="D36" i="1"/>
  <c r="D63" i="1" s="1"/>
</calcChain>
</file>

<file path=xl/sharedStrings.xml><?xml version="1.0" encoding="utf-8"?>
<sst xmlns="http://schemas.openxmlformats.org/spreadsheetml/2006/main" count="123" uniqueCount="109">
  <si>
    <t xml:space="preserve">CHIDHAM &amp; HAMBROOK PARISH COUNCIL </t>
  </si>
  <si>
    <t>Budget</t>
  </si>
  <si>
    <t>Home Office Allowance</t>
  </si>
  <si>
    <t>Audit Fees</t>
  </si>
  <si>
    <t>Insurance</t>
  </si>
  <si>
    <t>Chairmans Discretionary Fund</t>
  </si>
  <si>
    <t>Election Contingency</t>
  </si>
  <si>
    <t>Publications</t>
  </si>
  <si>
    <t>Parish Newsletter</t>
  </si>
  <si>
    <t>Churchyard Maint Grant</t>
  </si>
  <si>
    <t>Ditch Warden</t>
  </si>
  <si>
    <t>Street Lighting</t>
  </si>
  <si>
    <t>Repairs &amp; Maint</t>
  </si>
  <si>
    <t>General</t>
  </si>
  <si>
    <t>Village Hall (NHB 2015)</t>
  </si>
  <si>
    <t>Notice Boards - Repairs</t>
  </si>
  <si>
    <t>Bins - Litter &amp; Dog</t>
  </si>
  <si>
    <t>Capital Expenditure</t>
  </si>
  <si>
    <t>TOTAL EXPENDITURE</t>
  </si>
  <si>
    <t>Broad Road (Op Watershed)</t>
  </si>
  <si>
    <t>Broad Road N (Op Watershed)</t>
  </si>
  <si>
    <t>Groundworks (Nplan)</t>
  </si>
  <si>
    <t>Payroll Bureau</t>
  </si>
  <si>
    <r>
      <t>Subs &amp; Memberships - Council</t>
    </r>
    <r>
      <rPr>
        <sz val="11"/>
        <color rgb="FF0070C0"/>
        <rFont val="Calibri"/>
        <family val="2"/>
        <scheme val="minor"/>
      </rPr>
      <t xml:space="preserve"> </t>
    </r>
  </si>
  <si>
    <t xml:space="preserve">Subs &amp; Memberships - Clerk </t>
  </si>
  <si>
    <t>Bus Shelter Repairs</t>
  </si>
  <si>
    <t xml:space="preserve">Bus Shelter </t>
  </si>
  <si>
    <t>Projector &amp; Screen for Meetings</t>
  </si>
  <si>
    <t>Clerks Salary/Tax/NI</t>
  </si>
  <si>
    <t>Recruitment Costs</t>
  </si>
  <si>
    <t>Office Equipment</t>
  </si>
  <si>
    <t>Cllr Training/Conferences/Seminars</t>
  </si>
  <si>
    <t>Cllr Expenses/Travel</t>
  </si>
  <si>
    <t xml:space="preserve">Clerk Training/Conferences/Seminars </t>
  </si>
  <si>
    <t>Clerks Expenses/Travel</t>
  </si>
  <si>
    <t>Open Space Legal Fees</t>
  </si>
  <si>
    <t>Administration Costs</t>
  </si>
  <si>
    <t>Total</t>
  </si>
  <si>
    <t xml:space="preserve">Budget </t>
  </si>
  <si>
    <t>2016/17</t>
  </si>
  <si>
    <t>2017/18</t>
  </si>
  <si>
    <t>Noticeboards</t>
  </si>
  <si>
    <t>General Admin</t>
  </si>
  <si>
    <t xml:space="preserve">Revised </t>
  </si>
  <si>
    <t>Open Space Maintenance</t>
  </si>
  <si>
    <t>Hedges/Ditches/Footpaths</t>
  </si>
  <si>
    <t>Open Spaces Opening Event</t>
  </si>
  <si>
    <t>Website Design &amp; Implementation</t>
  </si>
  <si>
    <t>Neighbourhood Plan</t>
  </si>
  <si>
    <t>Reserves</t>
  </si>
  <si>
    <t>Expenditure</t>
  </si>
  <si>
    <t>Transfer</t>
  </si>
  <si>
    <t>Proposed</t>
  </si>
  <si>
    <t>2018/19</t>
  </si>
  <si>
    <t>Proposed Budget for 2018/19</t>
  </si>
  <si>
    <t>Start</t>
  </si>
  <si>
    <t>to EM</t>
  </si>
  <si>
    <t xml:space="preserve">In view of Chichester  Local Plan Review 2034 Members may wish to consider budgeting for Neighbourhood Plan Review </t>
  </si>
  <si>
    <t>Play Area Equipment</t>
  </si>
  <si>
    <t xml:space="preserve">Benches </t>
  </si>
  <si>
    <t>Grants for Local Organisations</t>
  </si>
  <si>
    <t xml:space="preserve">New Grants Policy to be introduced for start in April 2018 </t>
  </si>
  <si>
    <t>end</t>
  </si>
  <si>
    <t>Notes to Accounts</t>
  </si>
  <si>
    <t>Maintenance</t>
  </si>
  <si>
    <t>Software Package for Accounts</t>
  </si>
  <si>
    <t>to date</t>
  </si>
  <si>
    <t>£13,066.56 per annum @ £12.564 per hour = 4 months/£4355.52 for rest of year 2017/18</t>
  </si>
  <si>
    <t>£13,520.00 per annum @ £13.00 per hour - 20 hours per week for 2018/19</t>
  </si>
  <si>
    <t>£16,224.00 per annum @ £13.00 per hour - 24 hours per week for 2018/19</t>
  </si>
  <si>
    <t>NI at 12.8% for Employers</t>
  </si>
  <si>
    <t>Employers Pension Contribution 2%</t>
  </si>
  <si>
    <t>Minimum £14,500</t>
  </si>
  <si>
    <t>Maximum £17,000</t>
  </si>
  <si>
    <t>A</t>
  </si>
  <si>
    <t>B</t>
  </si>
  <si>
    <t>I</t>
  </si>
  <si>
    <t>E</t>
  </si>
  <si>
    <t>C</t>
  </si>
  <si>
    <t>H</t>
  </si>
  <si>
    <t>D</t>
  </si>
  <si>
    <t>G</t>
  </si>
  <si>
    <t>F</t>
  </si>
  <si>
    <t>J</t>
  </si>
  <si>
    <t>Contingency for Overtime</t>
  </si>
  <si>
    <t>Costs of Payroll Bureau for administering salary and pension payments is £40 per calendar month.  This payment has been agreed by the Parish Council</t>
  </si>
  <si>
    <t>Figure based on an average of 4hrs per week plus Employers NI/Pensions Contributions.  It is strongly advised that this is included as a contingency sum in consideration of the short and medium term demands on the Parish Council also in consideration of the number of extra Full Parish Council Meetings which have been held in the past year</t>
  </si>
  <si>
    <t>Increase from 2016/17 figure to reflect revised Register of Assets</t>
  </si>
  <si>
    <t>Increased subs due as based on number of electors which has risen</t>
  </si>
  <si>
    <t>It is advised that the Parish Council introduce RBS Rialtas Software Package for accounts as Parish Council is now dealing with over £100k of transactions per annum which will be held in three separate bank accounts</t>
  </si>
  <si>
    <t>Due to the new Community Website to be linked in with the new PC website it is recommended that publication of a Parish Newsletter is no longer required.  Pages can be downloaded and printed from the Website if individual residents require hard copies of information.</t>
  </si>
  <si>
    <t>Increase of £900.00 to reflect actual costs of repairs to play equipment if and when required.</t>
  </si>
  <si>
    <t>Increase to reflect increase in energy costs</t>
  </si>
  <si>
    <t>To include provision of two bins in Open Space Areas and emptying of all the bins including additional emptying of bins outside Maybush Copse - from 1 per week to potentially 3 per week.</t>
  </si>
  <si>
    <t>Fees from Surrey Solicitors will be an additional £750.00 in addition to the £500.00 already budgeted for in 2017/18</t>
  </si>
  <si>
    <t>2nd out of 3 Parish Council Noticeboards to be replaced - Broad Road location</t>
  </si>
  <si>
    <t>A £1675.00 c/f from 2016/17 for HMRC payment due to end of March 2017</t>
  </si>
  <si>
    <t>B £200.00 c/f from 2016/17 for set up costs of payroll bureau</t>
  </si>
  <si>
    <t>C £350.00 c/f for CILCA Training for Clerk started July 2017</t>
  </si>
  <si>
    <t>D £430.00 c/f for Planning Training for Councillors</t>
  </si>
  <si>
    <t>E £1200.00 c/f for repairs already carried out to Play Area Equipment but not invoiced</t>
  </si>
  <si>
    <t>F £500.00 c/f for last years Churchyard Maintenance Grant</t>
  </si>
  <si>
    <t>G £449.00 c/f for new bin in Play Area supplied but not invoiced in 2016/17</t>
  </si>
  <si>
    <t>H £2750.00 c/f 2016/17 for Open Space Acquisition legal fees</t>
  </si>
  <si>
    <t>J £1050.00 from earmarked reserves for new community noticeboard</t>
  </si>
  <si>
    <t>I £3750.00 from earmarked reserves for new bus shelter</t>
  </si>
  <si>
    <t>Notes in respect of transfers to EM reserves at end of year 2016/17 to revised budget at start 2017/18</t>
  </si>
  <si>
    <t>Calculated at 20hrs/week - including Employers NI and Pensions Contribution</t>
  </si>
  <si>
    <t xml:space="preserve">Hall Hire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</si>
</sst>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64" formatCode="&quot;£&quot;#,##0.00"/>
  </numFmts>
  <fonts count="6" x14ac:knownFonts="1">
    <font>
      <sz val="11"/>
      <color theme="1"/>
      <name val="Calibri"/>
      <family val="2"/>
      <scheme val="minor"/>
    </font>
    <font>
      <sz val="10"/>
      <name val="Arial"/>
      <family val="2"/>
    </font>
    <font>
      <b/>
      <sz val="11"/>
      <color theme="1"/>
      <name val="Calibri"/>
      <family val="2"/>
      <scheme val="minor"/>
    </font>
    <font>
      <sz val="11"/>
      <color rgb="FF0070C0"/>
      <name val="Calibri"/>
      <family val="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9">
    <xf numFmtId="0" fontId="0" fillId="0" borderId="0" xfId="0"/>
    <xf numFmtId="8" fontId="0" fillId="0" borderId="0" xfId="0" applyNumberFormat="1"/>
    <xf numFmtId="8" fontId="2" fillId="0" borderId="0" xfId="0" applyNumberFormat="1" applyFont="1"/>
    <xf numFmtId="8" fontId="4" fillId="0" borderId="0" xfId="0" applyNumberFormat="1" applyFont="1"/>
    <xf numFmtId="0" fontId="4" fillId="0" borderId="0" xfId="0" applyFont="1"/>
    <xf numFmtId="0" fontId="0" fillId="0" borderId="0" xfId="0" applyAlignment="1">
      <alignment horizontal="center"/>
    </xf>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6" fontId="0" fillId="0" borderId="0" xfId="0" applyNumberFormat="1"/>
    <xf numFmtId="0" fontId="2" fillId="0" borderId="0" xfId="0" applyFont="1" applyAlignment="1">
      <alignment horizontal="center"/>
    </xf>
    <xf numFmtId="0" fontId="0" fillId="0" borderId="0" xfId="0" applyAlignment="1">
      <alignment wrapText="1"/>
    </xf>
    <xf numFmtId="164" fontId="0" fillId="0" borderId="0" xfId="0" applyNumberFormat="1"/>
    <xf numFmtId="8" fontId="0" fillId="0" borderId="0" xfId="0" applyNumberFormat="1" applyAlignment="1">
      <alignment horizontal="left"/>
    </xf>
    <xf numFmtId="8" fontId="5" fillId="0" borderId="0" xfId="0" applyNumberFormat="1" applyFont="1"/>
    <xf numFmtId="8" fontId="5" fillId="0" borderId="0" xfId="0" applyNumberFormat="1" applyFont="1" applyAlignment="1">
      <alignment vertical="top"/>
    </xf>
    <xf numFmtId="0" fontId="0" fillId="0" borderId="0" xfId="0" applyAlignment="1">
      <alignment vertical="top"/>
    </xf>
    <xf numFmtId="8" fontId="0" fillId="0" borderId="0" xfId="0" applyNumberFormat="1" applyAlignment="1">
      <alignment vertical="top"/>
    </xf>
    <xf numFmtId="0" fontId="0" fillId="0" borderId="0" xfId="0" applyAlignment="1">
      <alignment horizontal="center"/>
    </xf>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tabSelected="1" zoomScale="85" zoomScaleNormal="85" workbookViewId="0">
      <pane xSplit="2" ySplit="5" topLeftCell="C6" activePane="bottomRight" state="frozen"/>
      <selection pane="topRight" activeCell="C1" sqref="C1"/>
      <selection pane="bottomLeft" activeCell="A5" sqref="A5"/>
      <selection pane="bottomRight" activeCell="K73" sqref="K73"/>
    </sheetView>
  </sheetViews>
  <sheetFormatPr defaultRowHeight="15" x14ac:dyDescent="0.25"/>
  <cols>
    <col min="1" max="1" width="18.85546875" customWidth="1"/>
    <col min="2" max="2" width="36.7109375" customWidth="1"/>
    <col min="3" max="3" width="10.28515625" bestFit="1" customWidth="1"/>
    <col min="4" max="4" width="10.42578125" customWidth="1"/>
    <col min="5" max="5" width="9.85546875" customWidth="1"/>
    <col min="6" max="6" width="10.28515625" bestFit="1" customWidth="1"/>
    <col min="7" max="7" width="2.5703125" customWidth="1"/>
    <col min="8" max="8" width="10.28515625" bestFit="1" customWidth="1"/>
    <col min="9" max="9" width="10.28515625" customWidth="1"/>
    <col min="10" max="10" width="10.28515625" bestFit="1" customWidth="1"/>
    <col min="11" max="11" width="68.5703125" customWidth="1"/>
  </cols>
  <sheetData>
    <row r="1" spans="1:11" x14ac:dyDescent="0.25">
      <c r="A1" s="18" t="s">
        <v>0</v>
      </c>
      <c r="B1" s="18"/>
      <c r="C1" s="18"/>
      <c r="D1" s="18"/>
      <c r="F1" s="10" t="s">
        <v>51</v>
      </c>
      <c r="G1" s="10"/>
    </row>
    <row r="2" spans="1:11" x14ac:dyDescent="0.25">
      <c r="A2" s="18" t="s">
        <v>54</v>
      </c>
      <c r="B2" s="18"/>
      <c r="C2" s="18"/>
      <c r="D2" s="18"/>
      <c r="F2" s="10" t="s">
        <v>56</v>
      </c>
      <c r="G2" s="10"/>
      <c r="H2" s="10" t="s">
        <v>43</v>
      </c>
      <c r="I2" s="10"/>
      <c r="J2" s="6"/>
    </row>
    <row r="3" spans="1:11" x14ac:dyDescent="0.25">
      <c r="A3" s="5"/>
      <c r="B3" s="5"/>
      <c r="C3" s="7"/>
      <c r="D3" s="7" t="s">
        <v>43</v>
      </c>
      <c r="E3" s="8"/>
      <c r="F3" s="7" t="s">
        <v>49</v>
      </c>
      <c r="G3" s="7"/>
      <c r="H3" s="7" t="s">
        <v>1</v>
      </c>
      <c r="I3" s="7" t="s">
        <v>50</v>
      </c>
      <c r="J3" s="7" t="s">
        <v>52</v>
      </c>
      <c r="K3" s="7" t="s">
        <v>63</v>
      </c>
    </row>
    <row r="4" spans="1:11" x14ac:dyDescent="0.25">
      <c r="C4" s="7" t="s">
        <v>1</v>
      </c>
      <c r="D4" s="7" t="s">
        <v>38</v>
      </c>
      <c r="E4" s="7" t="s">
        <v>1</v>
      </c>
      <c r="F4" s="7" t="s">
        <v>62</v>
      </c>
      <c r="G4" s="7"/>
      <c r="H4" s="7" t="s">
        <v>55</v>
      </c>
      <c r="I4" s="7" t="s">
        <v>66</v>
      </c>
      <c r="J4" s="7" t="s">
        <v>1</v>
      </c>
    </row>
    <row r="5" spans="1:11" x14ac:dyDescent="0.25">
      <c r="C5" s="7" t="s">
        <v>39</v>
      </c>
      <c r="D5" s="7" t="s">
        <v>39</v>
      </c>
      <c r="E5" s="7" t="s">
        <v>40</v>
      </c>
      <c r="F5" s="10" t="s">
        <v>39</v>
      </c>
      <c r="G5" s="10"/>
      <c r="H5" s="7" t="s">
        <v>40</v>
      </c>
      <c r="I5" s="7" t="s">
        <v>40</v>
      </c>
      <c r="J5" s="7" t="s">
        <v>53</v>
      </c>
    </row>
    <row r="6" spans="1:11" ht="28.5" customHeight="1" x14ac:dyDescent="0.25">
      <c r="A6" s="6" t="s">
        <v>42</v>
      </c>
      <c r="B6" t="s">
        <v>28</v>
      </c>
      <c r="C6" s="17">
        <v>7685.9</v>
      </c>
      <c r="D6" s="17">
        <v>12685.9</v>
      </c>
      <c r="E6" s="17">
        <v>13100</v>
      </c>
      <c r="F6" s="17">
        <v>1675</v>
      </c>
      <c r="G6" s="17" t="s">
        <v>74</v>
      </c>
      <c r="H6" s="17">
        <v>14775</v>
      </c>
      <c r="I6" s="17">
        <v>14052.14</v>
      </c>
      <c r="J6" s="15">
        <v>14250</v>
      </c>
      <c r="K6" s="11" t="s">
        <v>107</v>
      </c>
    </row>
    <row r="7" spans="1:11" ht="75" x14ac:dyDescent="0.25">
      <c r="A7" s="6"/>
      <c r="B7" s="16" t="s">
        <v>84</v>
      </c>
      <c r="C7" s="1"/>
      <c r="D7" s="1"/>
      <c r="E7" s="1"/>
      <c r="F7" s="1"/>
      <c r="G7" s="1"/>
      <c r="H7" s="1"/>
      <c r="I7" s="1"/>
      <c r="J7" s="15">
        <v>2750</v>
      </c>
      <c r="K7" s="11" t="s">
        <v>86</v>
      </c>
    </row>
    <row r="8" spans="1:11" ht="45" x14ac:dyDescent="0.25">
      <c r="B8" s="16" t="s">
        <v>22</v>
      </c>
      <c r="C8" s="17">
        <v>0</v>
      </c>
      <c r="D8" s="17">
        <v>200</v>
      </c>
      <c r="E8" s="17">
        <v>350</v>
      </c>
      <c r="F8" s="17">
        <v>200</v>
      </c>
      <c r="G8" s="17" t="s">
        <v>75</v>
      </c>
      <c r="H8" s="17">
        <v>550</v>
      </c>
      <c r="I8" s="17">
        <v>0</v>
      </c>
      <c r="J8" s="15">
        <v>500</v>
      </c>
      <c r="K8" s="11" t="s">
        <v>85</v>
      </c>
    </row>
    <row r="9" spans="1:11" x14ac:dyDescent="0.25">
      <c r="B9" t="s">
        <v>2</v>
      </c>
      <c r="C9" s="1">
        <v>180</v>
      </c>
      <c r="D9" s="1">
        <v>180</v>
      </c>
      <c r="E9" s="1">
        <v>180</v>
      </c>
      <c r="H9" s="1">
        <v>180</v>
      </c>
      <c r="I9" s="1">
        <v>120</v>
      </c>
      <c r="J9" s="1">
        <v>180</v>
      </c>
    </row>
    <row r="10" spans="1:11" x14ac:dyDescent="0.25">
      <c r="B10" t="s">
        <v>34</v>
      </c>
      <c r="C10" s="1">
        <v>550</v>
      </c>
      <c r="D10" s="1">
        <v>150</v>
      </c>
      <c r="E10" s="1">
        <v>150</v>
      </c>
      <c r="H10" s="1">
        <v>150</v>
      </c>
      <c r="I10" s="1">
        <v>0</v>
      </c>
      <c r="J10" s="1">
        <v>150</v>
      </c>
    </row>
    <row r="11" spans="1:11" x14ac:dyDescent="0.25">
      <c r="B11" t="s">
        <v>33</v>
      </c>
      <c r="C11" s="1">
        <v>0</v>
      </c>
      <c r="D11" s="1">
        <v>600</v>
      </c>
      <c r="E11" s="1">
        <v>350</v>
      </c>
      <c r="F11" s="1">
        <v>350</v>
      </c>
      <c r="G11" s="1" t="s">
        <v>78</v>
      </c>
      <c r="H11" s="1">
        <v>700</v>
      </c>
      <c r="I11" s="1">
        <v>461</v>
      </c>
      <c r="J11" s="1">
        <v>350</v>
      </c>
    </row>
    <row r="12" spans="1:11" x14ac:dyDescent="0.25">
      <c r="B12" t="s">
        <v>3</v>
      </c>
      <c r="C12" s="1">
        <v>740</v>
      </c>
      <c r="D12" s="1">
        <v>740</v>
      </c>
      <c r="E12" s="1">
        <v>800</v>
      </c>
      <c r="H12" s="1">
        <v>800</v>
      </c>
      <c r="I12" s="1">
        <v>600</v>
      </c>
      <c r="J12" s="1">
        <v>800</v>
      </c>
    </row>
    <row r="13" spans="1:11" x14ac:dyDescent="0.25">
      <c r="B13" t="s">
        <v>4</v>
      </c>
      <c r="C13" s="1">
        <v>800</v>
      </c>
      <c r="D13" s="1">
        <v>300</v>
      </c>
      <c r="E13" s="1">
        <v>500</v>
      </c>
      <c r="H13" s="1">
        <v>500</v>
      </c>
      <c r="I13" s="1">
        <v>278.95</v>
      </c>
      <c r="J13" s="14">
        <v>850</v>
      </c>
      <c r="K13" t="s">
        <v>87</v>
      </c>
    </row>
    <row r="14" spans="1:11" x14ac:dyDescent="0.25">
      <c r="B14" t="s">
        <v>29</v>
      </c>
      <c r="C14" s="1">
        <v>0</v>
      </c>
      <c r="D14" s="1">
        <v>1420.68</v>
      </c>
      <c r="E14" s="1">
        <v>0</v>
      </c>
      <c r="H14" s="9">
        <v>0</v>
      </c>
      <c r="I14" s="9">
        <v>0</v>
      </c>
      <c r="J14" s="9">
        <v>0</v>
      </c>
    </row>
    <row r="15" spans="1:11" x14ac:dyDescent="0.25">
      <c r="B15" t="s">
        <v>30</v>
      </c>
      <c r="C15" s="1">
        <v>0</v>
      </c>
      <c r="D15" s="1">
        <v>554.92999999999995</v>
      </c>
      <c r="E15" s="1">
        <v>250</v>
      </c>
      <c r="H15" s="1">
        <v>250</v>
      </c>
      <c r="I15" s="1">
        <v>0</v>
      </c>
      <c r="J15" s="1">
        <v>250</v>
      </c>
    </row>
    <row r="16" spans="1:11" x14ac:dyDescent="0.25">
      <c r="B16" t="s">
        <v>36</v>
      </c>
      <c r="C16" s="1">
        <v>0</v>
      </c>
      <c r="D16" s="3">
        <v>1000</v>
      </c>
      <c r="E16" s="1">
        <v>1000</v>
      </c>
      <c r="H16" s="1">
        <v>1000</v>
      </c>
      <c r="I16" s="1">
        <v>878.39</v>
      </c>
      <c r="J16" s="1">
        <v>1000</v>
      </c>
    </row>
    <row r="17" spans="1:11" x14ac:dyDescent="0.25">
      <c r="B17" t="s">
        <v>108</v>
      </c>
      <c r="C17" s="1">
        <v>800</v>
      </c>
      <c r="D17" s="1">
        <v>1000</v>
      </c>
      <c r="E17" s="1">
        <v>1400</v>
      </c>
      <c r="H17" s="1">
        <v>1400</v>
      </c>
      <c r="I17" s="1">
        <v>590.75</v>
      </c>
      <c r="J17" s="1">
        <v>1400</v>
      </c>
    </row>
    <row r="18" spans="1:11" x14ac:dyDescent="0.25">
      <c r="B18" t="s">
        <v>5</v>
      </c>
      <c r="C18" s="1">
        <v>50</v>
      </c>
      <c r="D18" s="1">
        <v>50</v>
      </c>
      <c r="E18" s="1">
        <v>50</v>
      </c>
      <c r="H18" s="1">
        <v>50</v>
      </c>
      <c r="I18" s="1">
        <v>0</v>
      </c>
      <c r="J18" s="1">
        <v>50</v>
      </c>
    </row>
    <row r="19" spans="1:11" x14ac:dyDescent="0.25">
      <c r="B19" t="s">
        <v>31</v>
      </c>
      <c r="C19" s="1">
        <v>450</v>
      </c>
      <c r="D19" s="1">
        <v>450</v>
      </c>
      <c r="E19" s="1">
        <v>450</v>
      </c>
      <c r="F19" s="1">
        <v>430</v>
      </c>
      <c r="G19" s="1" t="s">
        <v>80</v>
      </c>
      <c r="H19" s="1">
        <v>880</v>
      </c>
      <c r="I19" s="1">
        <v>265</v>
      </c>
      <c r="J19" s="1">
        <v>450</v>
      </c>
    </row>
    <row r="20" spans="1:11" x14ac:dyDescent="0.25">
      <c r="B20" t="s">
        <v>32</v>
      </c>
      <c r="C20" s="1">
        <v>100</v>
      </c>
      <c r="D20" s="1">
        <v>120</v>
      </c>
      <c r="E20" s="1">
        <v>150</v>
      </c>
      <c r="H20" s="1">
        <v>150</v>
      </c>
      <c r="I20" s="1">
        <v>15.64</v>
      </c>
      <c r="J20" s="1">
        <v>150</v>
      </c>
    </row>
    <row r="21" spans="1:11" x14ac:dyDescent="0.25">
      <c r="B21" t="s">
        <v>23</v>
      </c>
      <c r="C21" s="1">
        <v>475</v>
      </c>
      <c r="D21" s="1">
        <v>475</v>
      </c>
      <c r="E21" s="1">
        <v>475</v>
      </c>
      <c r="H21" s="1">
        <v>475</v>
      </c>
      <c r="I21" s="1">
        <v>466.82</v>
      </c>
      <c r="J21" s="14">
        <v>525</v>
      </c>
      <c r="K21" t="s">
        <v>88</v>
      </c>
    </row>
    <row r="22" spans="1:11" x14ac:dyDescent="0.25">
      <c r="B22" t="s">
        <v>24</v>
      </c>
      <c r="C22" s="1"/>
      <c r="D22" s="1">
        <v>200</v>
      </c>
      <c r="E22" s="1">
        <v>200</v>
      </c>
      <c r="H22" s="1">
        <v>200</v>
      </c>
      <c r="I22" s="1">
        <v>177</v>
      </c>
      <c r="J22" s="1">
        <v>200</v>
      </c>
    </row>
    <row r="23" spans="1:11" x14ac:dyDescent="0.25">
      <c r="B23" t="s">
        <v>6</v>
      </c>
      <c r="C23" s="1">
        <v>325</v>
      </c>
      <c r="D23" s="1">
        <v>325</v>
      </c>
      <c r="E23" s="1">
        <v>325</v>
      </c>
      <c r="H23" s="1">
        <v>325</v>
      </c>
      <c r="I23" s="1">
        <v>0</v>
      </c>
      <c r="J23" s="1">
        <v>325</v>
      </c>
    </row>
    <row r="24" spans="1:11" x14ac:dyDescent="0.25">
      <c r="B24" t="s">
        <v>7</v>
      </c>
      <c r="C24" s="1">
        <v>121</v>
      </c>
      <c r="D24" s="1">
        <v>121</v>
      </c>
      <c r="E24" s="1">
        <v>125</v>
      </c>
      <c r="H24" s="1">
        <v>125</v>
      </c>
      <c r="I24" s="1">
        <v>0</v>
      </c>
      <c r="J24" s="1">
        <v>125</v>
      </c>
    </row>
    <row r="25" spans="1:11" ht="60" x14ac:dyDescent="0.25">
      <c r="B25" s="16" t="s">
        <v>65</v>
      </c>
      <c r="C25" s="1"/>
      <c r="D25" s="1"/>
      <c r="E25" s="1"/>
      <c r="H25" s="1"/>
      <c r="I25" s="1"/>
      <c r="J25" s="15">
        <v>1000</v>
      </c>
      <c r="K25" s="11" t="s">
        <v>89</v>
      </c>
    </row>
    <row r="26" spans="1:11" ht="60" x14ac:dyDescent="0.25">
      <c r="B26" s="16" t="s">
        <v>8</v>
      </c>
      <c r="C26" s="17">
        <v>1000</v>
      </c>
      <c r="D26" s="17">
        <v>1000</v>
      </c>
      <c r="E26" s="17">
        <v>1000</v>
      </c>
      <c r="F26" s="16"/>
      <c r="G26" s="16"/>
      <c r="H26" s="17">
        <v>1000</v>
      </c>
      <c r="I26" s="17">
        <v>0</v>
      </c>
      <c r="J26" s="15">
        <v>0</v>
      </c>
      <c r="K26" s="11" t="s">
        <v>90</v>
      </c>
    </row>
    <row r="27" spans="1:11" ht="30" x14ac:dyDescent="0.25">
      <c r="B27" s="16" t="s">
        <v>48</v>
      </c>
      <c r="C27" s="17">
        <v>250</v>
      </c>
      <c r="D27" s="17">
        <v>0</v>
      </c>
      <c r="E27" s="17">
        <v>0</v>
      </c>
      <c r="F27" s="16"/>
      <c r="G27" s="16"/>
      <c r="H27" s="17">
        <v>0</v>
      </c>
      <c r="I27" s="17">
        <v>0</v>
      </c>
      <c r="J27" s="15">
        <v>0</v>
      </c>
      <c r="K27" s="11" t="s">
        <v>57</v>
      </c>
    </row>
    <row r="28" spans="1:11" x14ac:dyDescent="0.25">
      <c r="B28" t="s">
        <v>37</v>
      </c>
      <c r="C28" s="2">
        <f t="shared" ref="C28:J28" si="0">SUM(C6:C27)</f>
        <v>13526.9</v>
      </c>
      <c r="D28" s="2">
        <f t="shared" si="0"/>
        <v>21572.51</v>
      </c>
      <c r="E28" s="2">
        <f t="shared" si="0"/>
        <v>20855</v>
      </c>
      <c r="F28" s="2">
        <f t="shared" si="0"/>
        <v>2655</v>
      </c>
      <c r="G28" s="2"/>
      <c r="H28" s="2">
        <f t="shared" si="0"/>
        <v>23510</v>
      </c>
      <c r="I28" s="2">
        <f t="shared" si="0"/>
        <v>17905.689999999999</v>
      </c>
      <c r="J28" s="2">
        <f t="shared" si="0"/>
        <v>25305</v>
      </c>
    </row>
    <row r="29" spans="1:11" x14ac:dyDescent="0.25">
      <c r="C29" s="1"/>
      <c r="D29" s="2"/>
      <c r="E29" s="1"/>
    </row>
    <row r="30" spans="1:11" x14ac:dyDescent="0.25">
      <c r="C30" s="1"/>
      <c r="D30" s="1"/>
      <c r="E30" s="1"/>
    </row>
    <row r="31" spans="1:11" x14ac:dyDescent="0.25">
      <c r="A31" s="6" t="s">
        <v>64</v>
      </c>
      <c r="B31" t="s">
        <v>44</v>
      </c>
      <c r="C31" s="1">
        <v>1200</v>
      </c>
      <c r="D31" s="1">
        <v>1200</v>
      </c>
      <c r="E31" s="1">
        <v>4500</v>
      </c>
      <c r="F31" s="1"/>
      <c r="G31" s="1"/>
      <c r="H31" s="1">
        <v>4500</v>
      </c>
      <c r="I31" s="1">
        <v>112.71</v>
      </c>
      <c r="J31" s="1">
        <v>4500</v>
      </c>
    </row>
    <row r="32" spans="1:11" x14ac:dyDescent="0.25">
      <c r="B32" t="s">
        <v>45</v>
      </c>
      <c r="C32" s="1">
        <v>3000</v>
      </c>
      <c r="D32" s="1">
        <v>3000</v>
      </c>
      <c r="E32" s="1">
        <v>4000</v>
      </c>
      <c r="F32" s="1"/>
      <c r="G32" s="1"/>
      <c r="H32" s="1">
        <v>4000</v>
      </c>
      <c r="I32" s="1">
        <v>425</v>
      </c>
      <c r="J32" s="1">
        <v>4000</v>
      </c>
    </row>
    <row r="33" spans="1:11" ht="30" x14ac:dyDescent="0.25">
      <c r="B33" s="16" t="s">
        <v>58</v>
      </c>
      <c r="C33" s="17">
        <v>1399</v>
      </c>
      <c r="D33" s="17">
        <v>349</v>
      </c>
      <c r="E33" s="17">
        <v>350</v>
      </c>
      <c r="F33" s="17">
        <v>1200</v>
      </c>
      <c r="G33" s="17" t="s">
        <v>77</v>
      </c>
      <c r="H33" s="17">
        <v>1550</v>
      </c>
      <c r="I33" s="17">
        <v>988.3</v>
      </c>
      <c r="J33" s="15">
        <v>1250</v>
      </c>
      <c r="K33" s="11" t="s">
        <v>91</v>
      </c>
    </row>
    <row r="34" spans="1:11" x14ac:dyDescent="0.25">
      <c r="B34" t="s">
        <v>9</v>
      </c>
      <c r="C34" s="1">
        <v>500</v>
      </c>
      <c r="D34" s="1">
        <v>500</v>
      </c>
      <c r="E34" s="1">
        <v>500</v>
      </c>
      <c r="F34" s="3">
        <v>500</v>
      </c>
      <c r="G34" s="3" t="s">
        <v>82</v>
      </c>
      <c r="H34" s="3">
        <v>1000</v>
      </c>
      <c r="I34" s="3">
        <v>1000</v>
      </c>
      <c r="J34" s="3">
        <v>500</v>
      </c>
    </row>
    <row r="35" spans="1:11" x14ac:dyDescent="0.25">
      <c r="B35" t="s">
        <v>10</v>
      </c>
      <c r="C35" s="1">
        <v>500</v>
      </c>
      <c r="D35" s="1">
        <v>500</v>
      </c>
      <c r="E35" s="1">
        <v>500</v>
      </c>
      <c r="I35" s="1">
        <v>0</v>
      </c>
      <c r="J35" s="1">
        <v>500</v>
      </c>
    </row>
    <row r="36" spans="1:11" x14ac:dyDescent="0.25">
      <c r="B36" t="s">
        <v>37</v>
      </c>
      <c r="C36" s="2">
        <f t="shared" ref="C36:J36" si="1">SUM(C31:C35)</f>
        <v>6599</v>
      </c>
      <c r="D36" s="2">
        <f t="shared" si="1"/>
        <v>5549</v>
      </c>
      <c r="E36" s="2">
        <f t="shared" si="1"/>
        <v>9850</v>
      </c>
      <c r="F36" s="2">
        <f t="shared" si="1"/>
        <v>1700</v>
      </c>
      <c r="G36" s="2"/>
      <c r="H36" s="2">
        <f t="shared" si="1"/>
        <v>11050</v>
      </c>
      <c r="I36" s="2">
        <f t="shared" si="1"/>
        <v>2526.0100000000002</v>
      </c>
      <c r="J36" s="2">
        <f t="shared" si="1"/>
        <v>10750</v>
      </c>
    </row>
    <row r="37" spans="1:11" x14ac:dyDescent="0.25">
      <c r="C37" s="1"/>
      <c r="D37" s="1"/>
      <c r="E37" s="1"/>
    </row>
    <row r="38" spans="1:11" x14ac:dyDescent="0.25">
      <c r="C38" s="1"/>
      <c r="D38" s="2"/>
      <c r="E38" s="1"/>
    </row>
    <row r="39" spans="1:11" x14ac:dyDescent="0.25">
      <c r="C39" s="1"/>
      <c r="D39" s="1"/>
      <c r="E39" s="1"/>
    </row>
    <row r="40" spans="1:11" x14ac:dyDescent="0.25">
      <c r="A40" s="6" t="s">
        <v>11</v>
      </c>
      <c r="B40" t="s">
        <v>11</v>
      </c>
      <c r="C40" s="1">
        <v>1100</v>
      </c>
      <c r="D40" s="1">
        <v>1100</v>
      </c>
      <c r="E40" s="1">
        <v>1200</v>
      </c>
      <c r="H40" s="1">
        <v>1200</v>
      </c>
      <c r="I40" s="1">
        <v>1249.58</v>
      </c>
      <c r="J40" s="14">
        <v>1400</v>
      </c>
      <c r="K40" t="s">
        <v>92</v>
      </c>
    </row>
    <row r="41" spans="1:11" x14ac:dyDescent="0.25">
      <c r="B41" t="s">
        <v>12</v>
      </c>
      <c r="C41" s="1">
        <v>1471.87</v>
      </c>
      <c r="D41" s="1">
        <v>1471.87</v>
      </c>
      <c r="E41" s="1">
        <v>1600</v>
      </c>
      <c r="H41" s="1">
        <v>1600</v>
      </c>
      <c r="I41" s="1">
        <v>0</v>
      </c>
      <c r="J41" s="1">
        <v>1600</v>
      </c>
    </row>
    <row r="42" spans="1:11" x14ac:dyDescent="0.25">
      <c r="B42" t="s">
        <v>37</v>
      </c>
      <c r="C42" s="2">
        <f t="shared" ref="C42:J42" si="2">SUM(C40:C41)</f>
        <v>2571.87</v>
      </c>
      <c r="D42" s="2">
        <f t="shared" si="2"/>
        <v>2571.87</v>
      </c>
      <c r="E42" s="2">
        <f t="shared" si="2"/>
        <v>2800</v>
      </c>
      <c r="F42" s="2">
        <f t="shared" si="2"/>
        <v>0</v>
      </c>
      <c r="G42" s="2"/>
      <c r="H42" s="2">
        <f t="shared" si="2"/>
        <v>2800</v>
      </c>
      <c r="I42" s="2">
        <f t="shared" si="2"/>
        <v>1249.58</v>
      </c>
      <c r="J42" s="2">
        <f t="shared" si="2"/>
        <v>3000</v>
      </c>
    </row>
    <row r="43" spans="1:11" x14ac:dyDescent="0.25">
      <c r="C43" s="1"/>
      <c r="D43" s="2"/>
      <c r="E43" s="1"/>
    </row>
    <row r="44" spans="1:11" x14ac:dyDescent="0.25">
      <c r="C44" s="1"/>
      <c r="D44" s="1"/>
      <c r="E44" s="1"/>
    </row>
    <row r="45" spans="1:11" x14ac:dyDescent="0.25">
      <c r="A45" s="6" t="s">
        <v>13</v>
      </c>
      <c r="B45" s="4" t="s">
        <v>25</v>
      </c>
      <c r="C45" s="1">
        <v>0</v>
      </c>
      <c r="D45" s="1">
        <v>250</v>
      </c>
      <c r="E45" s="1">
        <v>250</v>
      </c>
      <c r="F45" s="1"/>
      <c r="G45" s="1"/>
      <c r="H45" s="1">
        <v>250</v>
      </c>
      <c r="I45" s="1">
        <v>150</v>
      </c>
      <c r="J45" s="1">
        <v>250</v>
      </c>
    </row>
    <row r="46" spans="1:11" x14ac:dyDescent="0.25">
      <c r="B46" t="s">
        <v>15</v>
      </c>
      <c r="C46" s="1">
        <v>100</v>
      </c>
      <c r="D46" s="1">
        <v>100</v>
      </c>
      <c r="E46" s="1">
        <v>100</v>
      </c>
      <c r="H46" s="1">
        <v>100</v>
      </c>
      <c r="I46" s="1">
        <v>80</v>
      </c>
      <c r="J46" s="1">
        <v>100</v>
      </c>
    </row>
    <row r="47" spans="1:11" ht="45" x14ac:dyDescent="0.25">
      <c r="B47" s="16" t="s">
        <v>16</v>
      </c>
      <c r="C47" s="17">
        <v>800</v>
      </c>
      <c r="D47" s="17">
        <v>1550</v>
      </c>
      <c r="E47" s="17">
        <v>1000</v>
      </c>
      <c r="F47" s="17">
        <v>449</v>
      </c>
      <c r="G47" s="17" t="s">
        <v>81</v>
      </c>
      <c r="H47" s="17">
        <v>1449</v>
      </c>
      <c r="I47" s="17">
        <v>798.83</v>
      </c>
      <c r="J47" s="15">
        <v>2000</v>
      </c>
      <c r="K47" s="11" t="s">
        <v>93</v>
      </c>
    </row>
    <row r="48" spans="1:11" x14ac:dyDescent="0.25">
      <c r="B48" t="s">
        <v>59</v>
      </c>
      <c r="C48" s="1"/>
      <c r="D48" s="1">
        <v>30</v>
      </c>
      <c r="E48" s="1">
        <v>0</v>
      </c>
      <c r="H48" s="1">
        <v>0</v>
      </c>
      <c r="I48" s="1">
        <v>0</v>
      </c>
      <c r="J48" s="1">
        <v>100</v>
      </c>
    </row>
    <row r="49" spans="1:11" ht="30" x14ac:dyDescent="0.25">
      <c r="B49" s="16" t="s">
        <v>35</v>
      </c>
      <c r="C49" s="17">
        <v>2750</v>
      </c>
      <c r="D49" s="17">
        <v>2750</v>
      </c>
      <c r="E49" s="17">
        <v>500</v>
      </c>
      <c r="F49" s="17">
        <v>2750</v>
      </c>
      <c r="G49" s="17" t="s">
        <v>79</v>
      </c>
      <c r="H49" s="17">
        <v>3250</v>
      </c>
      <c r="I49" s="17">
        <v>314.64</v>
      </c>
      <c r="J49" s="15">
        <v>750</v>
      </c>
      <c r="K49" s="11" t="s">
        <v>94</v>
      </c>
    </row>
    <row r="50" spans="1:11" x14ac:dyDescent="0.25">
      <c r="B50" t="s">
        <v>46</v>
      </c>
      <c r="C50" s="1">
        <v>0</v>
      </c>
      <c r="D50" s="1">
        <v>0</v>
      </c>
      <c r="E50" s="1">
        <v>500</v>
      </c>
      <c r="H50" s="1">
        <v>0</v>
      </c>
      <c r="I50" s="1">
        <v>0</v>
      </c>
      <c r="J50" s="1">
        <v>0</v>
      </c>
    </row>
    <row r="51" spans="1:11" x14ac:dyDescent="0.25">
      <c r="B51" t="s">
        <v>60</v>
      </c>
      <c r="C51" s="1"/>
      <c r="D51" s="1"/>
      <c r="E51" s="1"/>
      <c r="I51" s="1"/>
      <c r="J51" s="1">
        <v>1500</v>
      </c>
      <c r="K51" t="s">
        <v>61</v>
      </c>
    </row>
    <row r="52" spans="1:11" x14ac:dyDescent="0.25">
      <c r="B52" t="s">
        <v>37</v>
      </c>
      <c r="C52" s="2">
        <f>SUM(C45:C51)</f>
        <v>3650</v>
      </c>
      <c r="D52" s="2">
        <f>SUM(D45:D51)</f>
        <v>4680</v>
      </c>
      <c r="E52" s="2">
        <f t="shared" ref="E52:J52" si="3">SUM(E45:E51)</f>
        <v>2350</v>
      </c>
      <c r="F52" s="2">
        <f t="shared" si="3"/>
        <v>3199</v>
      </c>
      <c r="G52" s="2"/>
      <c r="H52" s="2">
        <f t="shared" si="3"/>
        <v>5049</v>
      </c>
      <c r="I52" s="2">
        <f t="shared" si="3"/>
        <v>1343.4699999999998</v>
      </c>
      <c r="J52" s="2">
        <f t="shared" si="3"/>
        <v>4700</v>
      </c>
    </row>
    <row r="53" spans="1:11" x14ac:dyDescent="0.25">
      <c r="C53" s="1"/>
      <c r="D53" s="2"/>
      <c r="E53" s="1"/>
    </row>
    <row r="54" spans="1:11" x14ac:dyDescent="0.25">
      <c r="C54" s="1"/>
      <c r="D54" s="1"/>
      <c r="E54" s="1"/>
    </row>
    <row r="55" spans="1:11" x14ac:dyDescent="0.25">
      <c r="A55" s="6" t="s">
        <v>17</v>
      </c>
      <c r="B55" s="4" t="s">
        <v>26</v>
      </c>
      <c r="C55" s="1">
        <v>4000</v>
      </c>
      <c r="D55" s="1">
        <v>3750</v>
      </c>
      <c r="E55" s="1">
        <v>4000</v>
      </c>
      <c r="F55" s="1">
        <v>3750</v>
      </c>
      <c r="G55" s="1" t="s">
        <v>76</v>
      </c>
      <c r="H55" s="1">
        <v>7750</v>
      </c>
      <c r="I55" s="1">
        <v>13734</v>
      </c>
      <c r="J55" s="1">
        <v>0</v>
      </c>
    </row>
    <row r="56" spans="1:11" ht="30" x14ac:dyDescent="0.25">
      <c r="B56" s="16" t="s">
        <v>41</v>
      </c>
      <c r="C56" s="17">
        <v>0</v>
      </c>
      <c r="D56" s="17">
        <v>1050</v>
      </c>
      <c r="E56" s="17">
        <v>1500</v>
      </c>
      <c r="F56" s="17">
        <v>1050</v>
      </c>
      <c r="G56" s="17" t="s">
        <v>83</v>
      </c>
      <c r="H56" s="17">
        <v>2550</v>
      </c>
      <c r="I56" s="17">
        <v>2407.5100000000002</v>
      </c>
      <c r="J56" s="17">
        <v>1500</v>
      </c>
      <c r="K56" s="11" t="s">
        <v>95</v>
      </c>
    </row>
    <row r="57" spans="1:11" x14ac:dyDescent="0.25">
      <c r="B57" t="s">
        <v>47</v>
      </c>
      <c r="C57" s="1">
        <v>0</v>
      </c>
      <c r="D57" s="1">
        <v>0</v>
      </c>
      <c r="E57" s="1">
        <v>1500</v>
      </c>
      <c r="H57" s="9">
        <v>1500</v>
      </c>
      <c r="I57" s="9">
        <v>0</v>
      </c>
      <c r="J57" s="1">
        <v>0</v>
      </c>
    </row>
    <row r="58" spans="1:11" x14ac:dyDescent="0.25">
      <c r="B58" t="s">
        <v>27</v>
      </c>
      <c r="C58" s="1">
        <v>0</v>
      </c>
      <c r="D58" s="1">
        <v>610</v>
      </c>
      <c r="E58" s="1">
        <v>0</v>
      </c>
      <c r="H58" s="1">
        <v>0</v>
      </c>
      <c r="I58" s="1">
        <v>0</v>
      </c>
      <c r="J58" s="1">
        <v>0</v>
      </c>
    </row>
    <row r="59" spans="1:11" x14ac:dyDescent="0.25">
      <c r="C59" s="1"/>
      <c r="D59" s="1"/>
      <c r="E59" s="1"/>
      <c r="J59" s="1"/>
    </row>
    <row r="60" spans="1:11" x14ac:dyDescent="0.25">
      <c r="B60" t="s">
        <v>37</v>
      </c>
      <c r="C60" s="2">
        <f t="shared" ref="C60:J60" si="4">SUM(C55:C58)</f>
        <v>4000</v>
      </c>
      <c r="D60" s="2">
        <f t="shared" si="4"/>
        <v>5410</v>
      </c>
      <c r="E60" s="2">
        <f t="shared" si="4"/>
        <v>7000</v>
      </c>
      <c r="F60" s="2">
        <f t="shared" si="4"/>
        <v>4800</v>
      </c>
      <c r="G60" s="2"/>
      <c r="H60" s="2">
        <f t="shared" si="4"/>
        <v>11800</v>
      </c>
      <c r="I60" s="2">
        <f t="shared" si="4"/>
        <v>16141.51</v>
      </c>
      <c r="J60" s="2">
        <f t="shared" si="4"/>
        <v>1500</v>
      </c>
    </row>
    <row r="61" spans="1:11" x14ac:dyDescent="0.25">
      <c r="A61" s="6" t="s">
        <v>49</v>
      </c>
      <c r="C61" s="1">
        <v>4000</v>
      </c>
      <c r="D61" s="2"/>
      <c r="E61" s="1"/>
      <c r="J61" s="12"/>
    </row>
    <row r="62" spans="1:11" x14ac:dyDescent="0.25">
      <c r="C62" s="1"/>
      <c r="D62" s="1"/>
      <c r="E62" s="1"/>
    </row>
    <row r="63" spans="1:11" x14ac:dyDescent="0.25">
      <c r="A63" s="6" t="s">
        <v>18</v>
      </c>
      <c r="C63" s="2">
        <f>C28+C36+C42+C52+C60+C61</f>
        <v>34347.770000000004</v>
      </c>
      <c r="D63" s="2">
        <f t="shared" ref="D63:J63" si="5">D28+D36+D42+D52+D60+D61</f>
        <v>39783.379999999997</v>
      </c>
      <c r="E63" s="2">
        <f t="shared" si="5"/>
        <v>42855</v>
      </c>
      <c r="F63" s="2">
        <f t="shared" si="5"/>
        <v>12354</v>
      </c>
      <c r="G63" s="2"/>
      <c r="H63" s="2">
        <f t="shared" si="5"/>
        <v>54209</v>
      </c>
      <c r="I63" s="2">
        <f t="shared" si="5"/>
        <v>39166.26</v>
      </c>
      <c r="J63" s="2">
        <f t="shared" si="5"/>
        <v>45255</v>
      </c>
    </row>
    <row r="64" spans="1:11" x14ac:dyDescent="0.25">
      <c r="C64" s="9"/>
      <c r="D64" s="2"/>
      <c r="E64" s="1"/>
    </row>
    <row r="65" spans="1:5" hidden="1" x14ac:dyDescent="0.25">
      <c r="B65" t="s">
        <v>14</v>
      </c>
      <c r="D65" s="1">
        <v>42430</v>
      </c>
      <c r="E65" s="1"/>
    </row>
    <row r="66" spans="1:5" hidden="1" x14ac:dyDescent="0.25">
      <c r="B66" t="s">
        <v>19</v>
      </c>
      <c r="D66" s="1">
        <v>2520</v>
      </c>
      <c r="E66" s="1"/>
    </row>
    <row r="67" spans="1:5" hidden="1" x14ac:dyDescent="0.25">
      <c r="B67" t="s">
        <v>20</v>
      </c>
      <c r="D67" s="1">
        <v>3545</v>
      </c>
      <c r="E67" s="1"/>
    </row>
    <row r="68" spans="1:5" hidden="1" x14ac:dyDescent="0.25">
      <c r="B68" t="s">
        <v>21</v>
      </c>
      <c r="D68" s="1">
        <v>1800</v>
      </c>
      <c r="E68" s="1"/>
    </row>
    <row r="69" spans="1:5" hidden="1" x14ac:dyDescent="0.25">
      <c r="D69" s="2"/>
      <c r="E69" s="1"/>
    </row>
    <row r="70" spans="1:5" hidden="1" x14ac:dyDescent="0.25">
      <c r="D70" s="2"/>
      <c r="E70" s="1"/>
    </row>
    <row r="71" spans="1:5" hidden="1" x14ac:dyDescent="0.25">
      <c r="D71" s="1"/>
      <c r="E71" s="1"/>
    </row>
    <row r="72" spans="1:5" x14ac:dyDescent="0.25">
      <c r="D72" s="1"/>
      <c r="E72" s="1"/>
    </row>
    <row r="73" spans="1:5" x14ac:dyDescent="0.25">
      <c r="A73" s="6" t="s">
        <v>106</v>
      </c>
      <c r="B73" s="6"/>
      <c r="C73" s="6"/>
      <c r="D73" s="1"/>
      <c r="E73" s="1"/>
    </row>
    <row r="74" spans="1:5" x14ac:dyDescent="0.25">
      <c r="A74" t="s">
        <v>96</v>
      </c>
      <c r="B74" s="11"/>
      <c r="D74" s="1"/>
      <c r="E74" s="1"/>
    </row>
    <row r="75" spans="1:5" x14ac:dyDescent="0.25">
      <c r="A75" t="s">
        <v>97</v>
      </c>
      <c r="D75" s="1"/>
      <c r="E75" s="1"/>
    </row>
    <row r="76" spans="1:5" x14ac:dyDescent="0.25">
      <c r="A76" t="s">
        <v>98</v>
      </c>
      <c r="E76" s="1"/>
    </row>
    <row r="77" spans="1:5" x14ac:dyDescent="0.25">
      <c r="A77" t="s">
        <v>99</v>
      </c>
      <c r="E77" s="1"/>
    </row>
    <row r="78" spans="1:5" x14ac:dyDescent="0.25">
      <c r="A78" t="s">
        <v>100</v>
      </c>
      <c r="E78" s="1"/>
    </row>
    <row r="79" spans="1:5" x14ac:dyDescent="0.25">
      <c r="A79" t="s">
        <v>101</v>
      </c>
      <c r="E79" s="1"/>
    </row>
    <row r="80" spans="1:5" x14ac:dyDescent="0.25">
      <c r="A80" t="s">
        <v>102</v>
      </c>
      <c r="E80" s="1"/>
    </row>
    <row r="81" spans="1:1" x14ac:dyDescent="0.25">
      <c r="A81" t="s">
        <v>103</v>
      </c>
    </row>
    <row r="82" spans="1:1" x14ac:dyDescent="0.25">
      <c r="A82" t="s">
        <v>105</v>
      </c>
    </row>
    <row r="83" spans="1:1" x14ac:dyDescent="0.25">
      <c r="A83" t="s">
        <v>104</v>
      </c>
    </row>
  </sheetData>
  <mergeCells count="2">
    <mergeCell ref="A1:D1"/>
    <mergeCell ref="A2:D2"/>
  </mergeCells>
  <pageMargins left="0.70866141732283472" right="0.70866141732283472" top="0.74803149606299213" bottom="0.74803149606299213" header="0.31496062992125984" footer="0.31496062992125984"/>
  <pageSetup paperSize="8"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defaultRowHeight="15" x14ac:dyDescent="0.25"/>
  <cols>
    <col min="1" max="1" width="82.42578125" customWidth="1"/>
  </cols>
  <sheetData>
    <row r="1" spans="1:1" x14ac:dyDescent="0.25">
      <c r="A1" t="s">
        <v>67</v>
      </c>
    </row>
    <row r="2" spans="1:1" x14ac:dyDescent="0.25">
      <c r="A2" t="s">
        <v>68</v>
      </c>
    </row>
    <row r="3" spans="1:1" x14ac:dyDescent="0.25">
      <c r="A3" t="s">
        <v>69</v>
      </c>
    </row>
    <row r="5" spans="1:1" x14ac:dyDescent="0.25">
      <c r="A5" t="s">
        <v>70</v>
      </c>
    </row>
    <row r="6" spans="1:1" x14ac:dyDescent="0.25">
      <c r="A6" t="s">
        <v>71</v>
      </c>
    </row>
    <row r="7" spans="1:1" x14ac:dyDescent="0.25">
      <c r="A7" s="13">
        <v>270.39999999999998</v>
      </c>
    </row>
    <row r="8" spans="1:1" x14ac:dyDescent="0.25">
      <c r="A8" s="13">
        <v>325</v>
      </c>
    </row>
    <row r="10" spans="1:1" x14ac:dyDescent="0.25">
      <c r="A10" t="s">
        <v>72</v>
      </c>
    </row>
    <row r="11" spans="1:1" x14ac:dyDescent="0.25">
      <c r="A1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Chidham &amp; Hambrook</dc:creator>
  <cp:lastModifiedBy>Chidham &amp; Hambrook</cp:lastModifiedBy>
  <cp:lastPrinted>2017-12-05T15:03:05Z</cp:lastPrinted>
  <dcterms:created xsi:type="dcterms:W3CDTF">2016-07-17T19:50:10Z</dcterms:created>
  <dcterms:modified xsi:type="dcterms:W3CDTF">2017-12-07T14:29:54Z</dcterms:modified>
</cp:coreProperties>
</file>